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99" activeTab="0"/>
  </bookViews>
  <sheets>
    <sheet name="liste des compétiteurs" sheetId="1" r:id="rId1"/>
    <sheet name="Battle 8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<sst xmlns="http://schemas.openxmlformats.org/spreadsheetml/2006/main" count="63" uniqueCount="44">
  <si>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ROLLER FREESTYLE - FREERIDE ET SLALOM</t>
  </si>
  <si>
    <t>Classement</t>
  </si>
  <si>
    <t>Club</t>
  </si>
  <si>
    <t>Nom - Prénom</t>
  </si>
  <si>
    <t>W. Rank</t>
  </si>
  <si>
    <t>Demi Finals</t>
  </si>
  <si>
    <t>Finals</t>
  </si>
  <si>
    <t>Classt'</t>
  </si>
  <si>
    <t>Points WSSA</t>
  </si>
  <si>
    <t>DF1</t>
  </si>
  <si>
    <t>Final</t>
  </si>
  <si>
    <t>SF1#1</t>
  </si>
  <si>
    <t>SF2#1</t>
  </si>
  <si>
    <t>SF1#2</t>
  </si>
  <si>
    <t>SF2#2</t>
  </si>
  <si>
    <t>DF2</t>
  </si>
  <si>
    <t>Consolation Final</t>
  </si>
  <si>
    <t>SF1#3</t>
  </si>
  <si>
    <t>SF2#3</t>
  </si>
  <si>
    <t>SF1#4</t>
  </si>
  <si>
    <t>SF2#4</t>
  </si>
  <si>
    <t>Utiliser cette feuille pour 6 à 8 compétiteurs</t>
  </si>
  <si>
    <t>N° de licence</t>
  </si>
  <si>
    <t>WSSA ID</t>
  </si>
  <si>
    <t>Ville</t>
  </si>
  <si>
    <t>MERY SUR OISE</t>
  </si>
  <si>
    <t>DRAGON RIDERS</t>
  </si>
  <si>
    <t>Amiand Sephora</t>
  </si>
  <si>
    <t>ARSAC</t>
  </si>
  <si>
    <t>SKATE MACHIN ARSACAISE</t>
  </si>
  <si>
    <t>Bouquet Alix</t>
  </si>
  <si>
    <t>Cochey-Cahuzac Eva</t>
  </si>
  <si>
    <t>MERIGNAC</t>
  </si>
  <si>
    <t>SAM ROLLER SPORTS</t>
  </si>
  <si>
    <t>Granjon Lily</t>
  </si>
  <si>
    <t>Granjon Zoe</t>
  </si>
  <si>
    <t>ORLÉANS</t>
  </si>
  <si>
    <t>USO ROLLER ACCRO</t>
  </si>
  <si>
    <t>Pham Van Hue Nahema</t>
  </si>
  <si>
    <t>Pham-Van-Hue Salome</t>
  </si>
  <si>
    <t>Classement final du Battle -Femmes</t>
  </si>
  <si>
    <t>BATTLE Femmes</t>
  </si>
  <si>
    <t>Rennes sur Roulettes</t>
  </si>
  <si>
    <t>21 et 22/05/2016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</si>
</sst>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20"/>
      <color indexed="62"/>
      <name val="Flat Brush"/>
      <family val="0"/>
    </font>
    <font>
      <b/>
      <sz val="14"/>
      <color indexed="62"/>
      <name val="Flat Brush"/>
      <family val="0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6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4" borderId="21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5" borderId="0" xfId="0" applyFont="1" applyFill="1" applyAlignment="1">
      <alignment horizontal="left"/>
    </xf>
    <xf numFmtId="0" fontId="10" fillId="35" borderId="0" xfId="0" applyFont="1" applyFill="1" applyAlignment="1">
      <alignment/>
    </xf>
    <xf numFmtId="0" fontId="0" fillId="34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0</xdr:rowOff>
    </xdr:from>
    <xdr:to>
      <xdr:col>11</xdr:col>
      <xdr:colOff>647700</xdr:colOff>
      <xdr:row>18</xdr:row>
      <xdr:rowOff>123825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876425"/>
          <a:ext cx="25717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923925</xdr:colOff>
      <xdr:row>18</xdr:row>
      <xdr:rowOff>57150</xdr:rowOff>
    </xdr:from>
    <xdr:to>
      <xdr:col>15</xdr:col>
      <xdr:colOff>247650</xdr:colOff>
      <xdr:row>28</xdr:row>
      <xdr:rowOff>9525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086100"/>
          <a:ext cx="2571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9"/>
  <sheetViews>
    <sheetView tabSelected="1" zoomScalePageLayoutView="0" workbookViewId="0" topLeftCell="A1">
      <selection activeCell="A5" sqref="A5:H5"/>
    </sheetView>
  </sheetViews>
  <sheetFormatPr defaultColWidth="11.7109375" defaultRowHeight="12.75"/>
  <cols>
    <col min="1" max="1" width="9.00390625" style="0" customWidth="1"/>
    <col min="2" max="2" width="11.00390625" style="0" bestFit="1" customWidth="1"/>
    <col min="3" max="3" width="12.00390625" style="0" bestFit="1" customWidth="1"/>
    <col min="4" max="4" width="15.140625" style="0" bestFit="1" customWidth="1"/>
    <col min="5" max="5" width="17.7109375" style="1" customWidth="1"/>
    <col min="6" max="6" width="25.140625" style="2" customWidth="1"/>
    <col min="7" max="7" width="9.00390625" style="2" customWidth="1"/>
  </cols>
  <sheetData>
    <row r="1" spans="1:42" ht="29.25" customHeight="1">
      <c r="A1" s="58" t="s">
        <v>42</v>
      </c>
      <c r="B1" s="58"/>
      <c r="C1" s="58"/>
      <c r="D1" s="58"/>
      <c r="E1" s="58"/>
      <c r="F1" s="58"/>
      <c r="G1" s="58"/>
      <c r="H1" s="58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5:7" ht="12.75">
      <c r="E2"/>
      <c r="F2"/>
      <c r="G2"/>
    </row>
    <row r="3" spans="1:42" ht="29.25" customHeight="1">
      <c r="A3" s="59" t="s">
        <v>0</v>
      </c>
      <c r="B3" s="59"/>
      <c r="C3" s="59"/>
      <c r="D3" s="59"/>
      <c r="E3" s="59"/>
      <c r="F3" s="59"/>
      <c r="G3" s="59"/>
      <c r="H3" s="59"/>
      <c r="I3" s="6"/>
      <c r="J3" s="6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5:7" ht="12.75">
      <c r="E4"/>
      <c r="F4"/>
      <c r="G4"/>
    </row>
    <row r="5" spans="1:42" ht="25.5" customHeight="1">
      <c r="A5" s="60" t="s">
        <v>43</v>
      </c>
      <c r="B5" s="61"/>
      <c r="C5" s="61"/>
      <c r="D5" s="61"/>
      <c r="E5" s="61"/>
      <c r="F5" s="61"/>
      <c r="G5" s="61"/>
      <c r="H5" s="61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10" ht="12.75">
      <c r="A6" s="9"/>
      <c r="B6" s="9"/>
      <c r="C6" s="9"/>
      <c r="D6" s="9"/>
      <c r="E6" s="10"/>
      <c r="F6" s="10"/>
      <c r="G6" s="10"/>
      <c r="H6" s="10"/>
      <c r="I6" s="10"/>
      <c r="J6" s="9"/>
    </row>
    <row r="7" spans="1:10" ht="12.75">
      <c r="A7" s="9"/>
      <c r="B7" s="9"/>
      <c r="C7" s="9"/>
      <c r="D7" s="9"/>
      <c r="E7" s="62"/>
      <c r="F7" s="62"/>
      <c r="G7" s="9"/>
      <c r="H7" s="9"/>
      <c r="I7" s="9"/>
      <c r="J7" s="9"/>
    </row>
    <row r="8" spans="1:10" ht="12.75">
      <c r="A8" s="9"/>
      <c r="B8" s="9"/>
      <c r="C8" s="9"/>
      <c r="D8" s="9"/>
      <c r="E8" s="10" t="s">
        <v>41</v>
      </c>
      <c r="F8" s="10"/>
      <c r="G8" s="9"/>
      <c r="H8" s="9"/>
      <c r="I8" s="9"/>
      <c r="J8" s="9"/>
    </row>
    <row r="9" spans="1:7" ht="12.75">
      <c r="A9" s="11" t="s">
        <v>1</v>
      </c>
      <c r="B9" s="11" t="s">
        <v>22</v>
      </c>
      <c r="C9" s="11" t="s">
        <v>23</v>
      </c>
      <c r="D9" s="56" t="s">
        <v>24</v>
      </c>
      <c r="E9" s="55" t="s">
        <v>2</v>
      </c>
      <c r="F9" s="12" t="s">
        <v>3</v>
      </c>
      <c r="G9" s="13" t="s">
        <v>4</v>
      </c>
    </row>
    <row r="10" spans="1:7" ht="25.5">
      <c r="A10">
        <v>1</v>
      </c>
      <c r="B10" s="57">
        <v>196500</v>
      </c>
      <c r="C10" s="57">
        <v>20671000896</v>
      </c>
      <c r="D10" s="57" t="s">
        <v>32</v>
      </c>
      <c r="E10" s="57" t="s">
        <v>33</v>
      </c>
      <c r="F10" s="57" t="s">
        <v>35</v>
      </c>
      <c r="G10" s="57">
        <v>2</v>
      </c>
    </row>
    <row r="11" spans="1:7" ht="25.5">
      <c r="A11">
        <v>2</v>
      </c>
      <c r="B11" s="54">
        <v>259424</v>
      </c>
      <c r="C11" s="54">
        <v>20671202336</v>
      </c>
      <c r="D11" s="54" t="s">
        <v>36</v>
      </c>
      <c r="E11" s="54" t="s">
        <v>37</v>
      </c>
      <c r="F11" s="54" t="s">
        <v>38</v>
      </c>
      <c r="G11" s="54">
        <v>22</v>
      </c>
    </row>
    <row r="12" spans="1:7" ht="25.5">
      <c r="A12">
        <v>3</v>
      </c>
      <c r="B12" s="54">
        <v>208741</v>
      </c>
      <c r="C12" s="54">
        <v>20671202381</v>
      </c>
      <c r="D12" s="54" t="s">
        <v>28</v>
      </c>
      <c r="E12" s="54" t="s">
        <v>29</v>
      </c>
      <c r="F12" s="54" t="s">
        <v>30</v>
      </c>
      <c r="G12" s="54">
        <v>23</v>
      </c>
    </row>
    <row r="13" spans="1:7" ht="25.5">
      <c r="A13">
        <v>4</v>
      </c>
      <c r="B13" s="57">
        <v>42546</v>
      </c>
      <c r="C13" s="57">
        <v>20671000889</v>
      </c>
      <c r="D13" s="57" t="s">
        <v>25</v>
      </c>
      <c r="E13" s="57" t="s">
        <v>26</v>
      </c>
      <c r="F13" s="57" t="s">
        <v>31</v>
      </c>
      <c r="G13" s="57">
        <v>24</v>
      </c>
    </row>
    <row r="14" spans="1:7" ht="25.5">
      <c r="A14">
        <v>5</v>
      </c>
      <c r="B14" s="54">
        <v>196499</v>
      </c>
      <c r="C14" s="54">
        <v>20671000895</v>
      </c>
      <c r="D14" s="54" t="s">
        <v>32</v>
      </c>
      <c r="E14" s="54" t="s">
        <v>33</v>
      </c>
      <c r="F14" s="54" t="s">
        <v>34</v>
      </c>
      <c r="G14" s="54">
        <v>25</v>
      </c>
    </row>
    <row r="15" spans="1:7" ht="25.5">
      <c r="A15">
        <v>6</v>
      </c>
      <c r="B15" s="57">
        <v>149050</v>
      </c>
      <c r="C15" s="57">
        <v>20671202327</v>
      </c>
      <c r="D15" s="57" t="s">
        <v>36</v>
      </c>
      <c r="E15" s="57" t="s">
        <v>37</v>
      </c>
      <c r="F15" s="57" t="s">
        <v>39</v>
      </c>
      <c r="G15" s="57">
        <v>40</v>
      </c>
    </row>
    <row r="16" spans="1:7" ht="25.5">
      <c r="A16">
        <v>7</v>
      </c>
      <c r="B16" s="57">
        <v>252270</v>
      </c>
      <c r="C16" s="57">
        <v>20671303269</v>
      </c>
      <c r="D16" s="57" t="s">
        <v>25</v>
      </c>
      <c r="E16" s="57" t="s">
        <v>26</v>
      </c>
      <c r="F16" s="57" t="s">
        <v>27</v>
      </c>
      <c r="G16" s="57">
        <v>125</v>
      </c>
    </row>
    <row r="17" spans="1:7" ht="12.75">
      <c r="A17">
        <v>8</v>
      </c>
      <c r="B17" s="54"/>
      <c r="C17" s="54"/>
      <c r="D17" s="54"/>
      <c r="E17" s="54"/>
      <c r="F17" s="54"/>
      <c r="G17" s="54"/>
    </row>
    <row r="18" spans="1:7" ht="12.75">
      <c r="A18">
        <v>9</v>
      </c>
      <c r="B18" s="57"/>
      <c r="C18" s="57"/>
      <c r="D18" s="57"/>
      <c r="E18" s="57"/>
      <c r="F18" s="57"/>
      <c r="G18" s="57"/>
    </row>
    <row r="19" spans="1:7" ht="12.75">
      <c r="A19">
        <v>10</v>
      </c>
      <c r="B19" s="54"/>
      <c r="C19" s="54"/>
      <c r="D19" s="54"/>
      <c r="E19" s="54"/>
      <c r="F19" s="54"/>
      <c r="G19" s="54"/>
    </row>
    <row r="20" spans="1:7" ht="12.75">
      <c r="A20">
        <v>11</v>
      </c>
      <c r="B20" s="57"/>
      <c r="C20" s="57"/>
      <c r="D20" s="57"/>
      <c r="E20" s="57"/>
      <c r="F20" s="57"/>
      <c r="G20" s="57"/>
    </row>
    <row r="21" spans="1:7" ht="12.75">
      <c r="A21">
        <v>12</v>
      </c>
      <c r="B21" s="54"/>
      <c r="C21" s="54"/>
      <c r="D21" s="54"/>
      <c r="E21" s="54"/>
      <c r="F21" s="54"/>
      <c r="G21" s="54"/>
    </row>
    <row r="22" spans="1:7" ht="12.75">
      <c r="A22">
        <v>13</v>
      </c>
      <c r="B22" s="57"/>
      <c r="C22" s="57"/>
      <c r="D22" s="57"/>
      <c r="E22" s="57"/>
      <c r="F22" s="57"/>
      <c r="G22" s="57"/>
    </row>
    <row r="23" spans="1:7" ht="12.75">
      <c r="A23">
        <v>14</v>
      </c>
      <c r="B23" s="54"/>
      <c r="C23" s="54"/>
      <c r="D23" s="54"/>
      <c r="E23" s="54"/>
      <c r="F23" s="54"/>
      <c r="G23" s="54"/>
    </row>
    <row r="24" spans="1:7" ht="12.75">
      <c r="A24">
        <v>15</v>
      </c>
      <c r="B24" s="57"/>
      <c r="C24" s="57"/>
      <c r="D24" s="57"/>
      <c r="E24" s="57"/>
      <c r="F24" s="57"/>
      <c r="G24" s="57"/>
    </row>
    <row r="25" spans="1:7" ht="12.75">
      <c r="A25">
        <v>16</v>
      </c>
      <c r="B25" s="54"/>
      <c r="C25" s="54"/>
      <c r="D25" s="54"/>
      <c r="E25" s="54"/>
      <c r="F25" s="54"/>
      <c r="G25" s="54"/>
    </row>
    <row r="26" spans="1:7" ht="12.75">
      <c r="A26">
        <v>17</v>
      </c>
      <c r="B26" s="57"/>
      <c r="C26" s="57"/>
      <c r="D26" s="57"/>
      <c r="E26" s="57"/>
      <c r="F26" s="57"/>
      <c r="G26" s="57"/>
    </row>
    <row r="27" spans="1:7" ht="12.75">
      <c r="A27">
        <v>18</v>
      </c>
      <c r="B27" s="54"/>
      <c r="C27" s="54"/>
      <c r="D27" s="54"/>
      <c r="E27" s="54"/>
      <c r="F27" s="54"/>
      <c r="G27" s="54"/>
    </row>
    <row r="28" spans="1:7" ht="12.75">
      <c r="A28">
        <v>19</v>
      </c>
      <c r="B28" s="57"/>
      <c r="C28" s="57"/>
      <c r="D28" s="57"/>
      <c r="E28" s="57"/>
      <c r="F28" s="57"/>
      <c r="G28" s="57"/>
    </row>
    <row r="29" spans="1:7" ht="12.75">
      <c r="A29">
        <v>20</v>
      </c>
      <c r="B29" s="54"/>
      <c r="C29" s="54"/>
      <c r="D29" s="54"/>
      <c r="E29" s="54"/>
      <c r="F29" s="54"/>
      <c r="G29" s="54"/>
    </row>
    <row r="30" spans="1:7" ht="12.75">
      <c r="A30">
        <v>21</v>
      </c>
      <c r="B30" s="57"/>
      <c r="C30" s="57"/>
      <c r="D30" s="57"/>
      <c r="E30" s="57"/>
      <c r="F30" s="57"/>
      <c r="G30" s="57"/>
    </row>
    <row r="31" spans="1:7" ht="12.75">
      <c r="A31">
        <v>22</v>
      </c>
      <c r="B31" s="54"/>
      <c r="C31" s="54"/>
      <c r="D31" s="54"/>
      <c r="E31" s="54"/>
      <c r="F31" s="54"/>
      <c r="G31" s="54"/>
    </row>
    <row r="32" spans="1:7" ht="12.75">
      <c r="A32">
        <v>23</v>
      </c>
      <c r="B32" s="57"/>
      <c r="C32" s="57"/>
      <c r="D32" s="57"/>
      <c r="E32" s="57"/>
      <c r="F32" s="57"/>
      <c r="G32" s="57"/>
    </row>
    <row r="33" spans="1:7" ht="12.75">
      <c r="A33">
        <v>24</v>
      </c>
      <c r="B33" s="54"/>
      <c r="C33" s="54"/>
      <c r="D33" s="54"/>
      <c r="E33" s="54"/>
      <c r="F33" s="54"/>
      <c r="G33" s="54"/>
    </row>
    <row r="34" spans="1:7" ht="12.75">
      <c r="A34">
        <v>25</v>
      </c>
      <c r="B34" s="57"/>
      <c r="C34" s="57"/>
      <c r="D34" s="57"/>
      <c r="E34" s="57"/>
      <c r="F34" s="57"/>
      <c r="G34" s="57"/>
    </row>
    <row r="35" spans="1:7" ht="12.75">
      <c r="A35">
        <v>26</v>
      </c>
      <c r="B35" s="54"/>
      <c r="C35" s="54"/>
      <c r="D35" s="54"/>
      <c r="E35" s="54"/>
      <c r="F35" s="54"/>
      <c r="G35" s="54"/>
    </row>
    <row r="36" spans="1:7" ht="12.75">
      <c r="A36">
        <v>27</v>
      </c>
      <c r="B36" s="57"/>
      <c r="C36" s="57"/>
      <c r="D36" s="57"/>
      <c r="E36" s="57"/>
      <c r="F36" s="57"/>
      <c r="G36" s="57"/>
    </row>
    <row r="37" spans="1:7" ht="12.75">
      <c r="A37">
        <v>28</v>
      </c>
      <c r="B37" s="54"/>
      <c r="C37" s="54"/>
      <c r="D37" s="54"/>
      <c r="E37" s="54"/>
      <c r="F37" s="54"/>
      <c r="G37" s="54"/>
    </row>
    <row r="38" spans="1:7" ht="12.75">
      <c r="A38">
        <v>29</v>
      </c>
      <c r="B38" s="57"/>
      <c r="C38" s="57"/>
      <c r="D38" s="57"/>
      <c r="E38" s="57"/>
      <c r="F38" s="57"/>
      <c r="G38" s="57"/>
    </row>
    <row r="39" spans="1:7" ht="12.75">
      <c r="A39">
        <v>30</v>
      </c>
      <c r="B39" s="54"/>
      <c r="C39" s="54"/>
      <c r="D39" s="54"/>
      <c r="E39" s="54"/>
      <c r="F39" s="54"/>
      <c r="G39" s="54"/>
    </row>
    <row r="40" spans="1:7" ht="12.75">
      <c r="A40">
        <v>31</v>
      </c>
      <c r="B40" s="57"/>
      <c r="C40" s="57"/>
      <c r="D40" s="57"/>
      <c r="E40" s="57"/>
      <c r="F40" s="57"/>
      <c r="G40" s="57"/>
    </row>
    <row r="41" spans="1:7" ht="12.75">
      <c r="A41">
        <v>32</v>
      </c>
      <c r="B41" s="54"/>
      <c r="C41" s="54"/>
      <c r="D41" s="54"/>
      <c r="E41" s="54"/>
      <c r="F41" s="54"/>
      <c r="G41" s="54"/>
    </row>
    <row r="42" spans="5:7" ht="12.75">
      <c r="E42"/>
      <c r="F42"/>
      <c r="G42"/>
    </row>
    <row r="43" spans="5:7" ht="12.75">
      <c r="E43"/>
      <c r="F43"/>
      <c r="G43"/>
    </row>
    <row r="44" spans="5:7" ht="12.75">
      <c r="E44"/>
      <c r="F44"/>
      <c r="G44"/>
    </row>
    <row r="45" spans="5:7" ht="12.75">
      <c r="E45"/>
      <c r="F45"/>
      <c r="G45"/>
    </row>
    <row r="46" spans="5:7" ht="12.75">
      <c r="E46"/>
      <c r="F46"/>
      <c r="G46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  <row r="50" spans="5:7" ht="12.75">
      <c r="E50"/>
      <c r="F50"/>
      <c r="G50"/>
    </row>
    <row r="51" spans="5:7" ht="12.75">
      <c r="E51"/>
      <c r="F51"/>
      <c r="G51"/>
    </row>
    <row r="52" spans="5:7" ht="12.75">
      <c r="E52"/>
      <c r="F52"/>
      <c r="G52"/>
    </row>
    <row r="53" spans="5:7" ht="12.75">
      <c r="E53"/>
      <c r="F53"/>
      <c r="G53"/>
    </row>
    <row r="54" spans="5:7" ht="12.75">
      <c r="E54"/>
      <c r="F54"/>
      <c r="G54"/>
    </row>
    <row r="55" spans="5:7" ht="12.75">
      <c r="E55"/>
      <c r="F55"/>
      <c r="G55"/>
    </row>
    <row r="56" spans="5:7" ht="12.75">
      <c r="E56"/>
      <c r="F56"/>
      <c r="G56"/>
    </row>
    <row r="57" spans="5:7" ht="12.75">
      <c r="E57"/>
      <c r="F57"/>
      <c r="G57"/>
    </row>
    <row r="58" spans="5:7" ht="12.75">
      <c r="E58"/>
      <c r="F58"/>
      <c r="G58"/>
    </row>
    <row r="59" spans="5:7" ht="12.75">
      <c r="E59"/>
      <c r="F59"/>
      <c r="G59"/>
    </row>
    <row r="60" spans="5:7" ht="12.75">
      <c r="E60"/>
      <c r="F60"/>
      <c r="G60"/>
    </row>
    <row r="61" spans="5:7" ht="12.75">
      <c r="E61"/>
      <c r="F61"/>
      <c r="G61"/>
    </row>
    <row r="62" spans="5:7" ht="12.75">
      <c r="E62"/>
      <c r="F62"/>
      <c r="G62"/>
    </row>
    <row r="63" spans="5:7" ht="12.75">
      <c r="E63"/>
      <c r="F63"/>
      <c r="G63"/>
    </row>
    <row r="64" spans="5:7" ht="12.75">
      <c r="E64"/>
      <c r="F64"/>
      <c r="G64"/>
    </row>
    <row r="65" spans="5:7" ht="12.75">
      <c r="E65"/>
      <c r="F65"/>
      <c r="G65"/>
    </row>
    <row r="66" spans="5:7" ht="12.75">
      <c r="E66"/>
      <c r="F66"/>
      <c r="G66"/>
    </row>
    <row r="67" spans="5:7" ht="12.75">
      <c r="E67"/>
      <c r="F67"/>
      <c r="G67"/>
    </row>
    <row r="68" spans="5:7" ht="12.75">
      <c r="E68"/>
      <c r="F68"/>
      <c r="G68"/>
    </row>
    <row r="69" spans="5:7" ht="12.75">
      <c r="E69"/>
      <c r="F69"/>
      <c r="G69"/>
    </row>
    <row r="70" spans="5:7" ht="12.75">
      <c r="E70"/>
      <c r="F70"/>
      <c r="G70"/>
    </row>
    <row r="71" spans="5:7" ht="12.75">
      <c r="E71"/>
      <c r="F71"/>
      <c r="G71"/>
    </row>
    <row r="72" spans="5:7" ht="12.75">
      <c r="E72"/>
      <c r="F72"/>
      <c r="G72"/>
    </row>
    <row r="73" spans="5:7" ht="12.75">
      <c r="E73"/>
      <c r="F73"/>
      <c r="G73"/>
    </row>
    <row r="74" spans="5:7" ht="12.75">
      <c r="E74"/>
      <c r="F74"/>
      <c r="G74"/>
    </row>
    <row r="75" spans="5:7" ht="12.75">
      <c r="E75"/>
      <c r="F75"/>
      <c r="G75"/>
    </row>
    <row r="76" spans="5:7" ht="12.75">
      <c r="E76"/>
      <c r="F76"/>
      <c r="G76"/>
    </row>
    <row r="77" spans="5:7" ht="12.75">
      <c r="E77"/>
      <c r="F77"/>
      <c r="G77"/>
    </row>
    <row r="78" spans="5:7" ht="12.75">
      <c r="E78"/>
      <c r="F78"/>
      <c r="G78"/>
    </row>
    <row r="79" spans="5:7" ht="12.75">
      <c r="E79"/>
      <c r="F79"/>
      <c r="G79"/>
    </row>
    <row r="80" spans="5:7" ht="12.75">
      <c r="E80"/>
      <c r="F80"/>
      <c r="G80"/>
    </row>
    <row r="81" spans="5:7" ht="12.75">
      <c r="E81"/>
      <c r="F81"/>
      <c r="G81"/>
    </row>
    <row r="82" spans="5:7" ht="12.75">
      <c r="E82"/>
      <c r="F82"/>
      <c r="G82"/>
    </row>
    <row r="83" spans="5:7" ht="12.75">
      <c r="E83"/>
      <c r="F83"/>
      <c r="G83"/>
    </row>
    <row r="84" spans="5:7" ht="12.75">
      <c r="E84"/>
      <c r="F84"/>
      <c r="G84"/>
    </row>
    <row r="85" spans="5:7" ht="12.75">
      <c r="E85"/>
      <c r="F85"/>
      <c r="G85"/>
    </row>
    <row r="86" spans="5:7" ht="12.75">
      <c r="E86"/>
      <c r="F86"/>
      <c r="G86"/>
    </row>
    <row r="87" spans="5:7" ht="12.75">
      <c r="E87"/>
      <c r="F87"/>
      <c r="G87"/>
    </row>
    <row r="88" spans="5:7" ht="12.75">
      <c r="E88"/>
      <c r="F88"/>
      <c r="G88"/>
    </row>
    <row r="89" spans="5:7" ht="12.75">
      <c r="E89"/>
      <c r="F89"/>
      <c r="G89"/>
    </row>
    <row r="90" spans="5:7" ht="12.75">
      <c r="E90"/>
      <c r="F90"/>
      <c r="G90"/>
    </row>
    <row r="91" spans="5:7" ht="12.75">
      <c r="E91"/>
      <c r="F91"/>
      <c r="G91"/>
    </row>
    <row r="92" spans="5:7" ht="12.75">
      <c r="E92"/>
      <c r="F92"/>
      <c r="G92"/>
    </row>
    <row r="93" spans="5:7" ht="12.75">
      <c r="E93"/>
      <c r="F93"/>
      <c r="G93"/>
    </row>
    <row r="94" spans="5:7" ht="12.75">
      <c r="E94"/>
      <c r="F94"/>
      <c r="G94"/>
    </row>
    <row r="95" spans="5:7" ht="12.75">
      <c r="E95"/>
      <c r="F95"/>
      <c r="G95"/>
    </row>
    <row r="96" spans="5:7" ht="12.75">
      <c r="E96"/>
      <c r="F96"/>
      <c r="G96"/>
    </row>
    <row r="97" spans="5:7" ht="12.75">
      <c r="E97"/>
      <c r="F97"/>
      <c r="G97"/>
    </row>
    <row r="98" spans="5:7" ht="12.75">
      <c r="E98"/>
      <c r="F98"/>
      <c r="G98"/>
    </row>
    <row r="99" spans="5:7" ht="12.75">
      <c r="E99"/>
      <c r="F99"/>
      <c r="G99"/>
    </row>
    <row r="100" spans="5:7" ht="12.75">
      <c r="E100"/>
      <c r="F100"/>
      <c r="G100"/>
    </row>
    <row r="101" spans="5:7" ht="12.75">
      <c r="E101"/>
      <c r="F101"/>
      <c r="G101"/>
    </row>
    <row r="102" spans="5:7" ht="12.75">
      <c r="E102"/>
      <c r="F102"/>
      <c r="G102"/>
    </row>
    <row r="103" spans="5:7" ht="12.75">
      <c r="E103"/>
      <c r="F103"/>
      <c r="G103"/>
    </row>
    <row r="104" spans="5:7" ht="12.75">
      <c r="E104"/>
      <c r="F104"/>
      <c r="G104"/>
    </row>
    <row r="105" spans="5:7" ht="12.75">
      <c r="E105"/>
      <c r="F105"/>
      <c r="G105"/>
    </row>
    <row r="106" spans="5:7" ht="12.75">
      <c r="E106"/>
      <c r="F106"/>
      <c r="G106"/>
    </row>
    <row r="107" spans="5:7" ht="12.75">
      <c r="E107"/>
      <c r="F107"/>
      <c r="G107"/>
    </row>
    <row r="108" spans="5:7" ht="12.75">
      <c r="E108"/>
      <c r="F108"/>
      <c r="G108"/>
    </row>
    <row r="109" spans="5:7" ht="12.75">
      <c r="E109"/>
      <c r="F109"/>
      <c r="G109"/>
    </row>
  </sheetData>
  <sheetProtection/>
  <mergeCells count="4">
    <mergeCell ref="A1:H1"/>
    <mergeCell ref="A3:H3"/>
    <mergeCell ref="A5:H5"/>
    <mergeCell ref="E7:F7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M26" sqref="M26"/>
    </sheetView>
  </sheetViews>
  <sheetFormatPr defaultColWidth="11.7109375" defaultRowHeight="12.75"/>
  <cols>
    <col min="1" max="1" width="5.57421875" style="1" customWidth="1"/>
    <col min="2" max="4" width="6.140625" style="1" hidden="1" customWidth="1"/>
    <col min="5" max="5" width="14.7109375" style="0" customWidth="1"/>
    <col min="6" max="6" width="25.00390625" style="0" customWidth="1"/>
    <col min="7" max="7" width="5.8515625" style="0" customWidth="1"/>
    <col min="8" max="9" width="11.7109375" style="0" customWidth="1"/>
    <col min="10" max="12" width="11.7109375" style="0" hidden="1" customWidth="1"/>
    <col min="13" max="13" width="17.8515625" style="0" customWidth="1"/>
    <col min="14" max="14" width="25.00390625" style="0" customWidth="1"/>
    <col min="15" max="15" width="5.8515625" style="0" customWidth="1"/>
    <col min="16" max="16" width="11.7109375" style="0" customWidth="1"/>
    <col min="17" max="17" width="9.00390625" style="0" customWidth="1"/>
    <col min="18" max="20" width="11.7109375" style="0" customWidth="1"/>
    <col min="21" max="21" width="17.8515625" style="1" customWidth="1"/>
    <col min="22" max="22" width="25.00390625" style="2" customWidth="1"/>
    <col min="23" max="23" width="13.7109375" style="0" customWidth="1"/>
  </cols>
  <sheetData>
    <row r="1" spans="1:7" ht="12.75">
      <c r="A1" s="15" t="s">
        <v>21</v>
      </c>
      <c r="B1" s="15"/>
      <c r="C1" s="15"/>
      <c r="D1" s="15"/>
      <c r="E1" s="15"/>
      <c r="F1" s="15"/>
      <c r="G1" s="15"/>
    </row>
    <row r="2" spans="1:23" ht="12.75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8"/>
      <c r="Q2" s="18"/>
      <c r="R2" s="18"/>
      <c r="S2" s="18"/>
      <c r="T2" s="18"/>
      <c r="U2" s="16"/>
      <c r="V2" s="19"/>
      <c r="W2" s="17"/>
    </row>
    <row r="3" spans="1:23" ht="15.75">
      <c r="A3" s="20" t="s">
        <v>5</v>
      </c>
      <c r="B3" s="20"/>
      <c r="C3" s="20"/>
      <c r="D3" s="20"/>
      <c r="E3" s="51"/>
      <c r="F3" s="51"/>
      <c r="G3" s="51"/>
      <c r="I3" s="20" t="s">
        <v>6</v>
      </c>
      <c r="J3" s="20"/>
      <c r="K3" s="20"/>
      <c r="L3" s="20"/>
      <c r="M3" s="20"/>
      <c r="N3" s="20"/>
      <c r="O3" s="20"/>
      <c r="Q3" s="20" t="s">
        <v>40</v>
      </c>
      <c r="R3" s="20"/>
      <c r="S3" s="20"/>
      <c r="T3" s="20"/>
      <c r="U3" s="20"/>
      <c r="V3" s="20"/>
      <c r="W3" s="20"/>
    </row>
    <row r="4" spans="1:23" s="23" customFormat="1" ht="15.75">
      <c r="A4" s="22"/>
      <c r="B4" s="22"/>
      <c r="C4" s="22"/>
      <c r="D4" s="22"/>
      <c r="E4" s="21"/>
      <c r="F4" s="21"/>
      <c r="G4" s="21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</row>
    <row r="5" spans="1:23" s="23" customFormat="1" ht="15.75">
      <c r="A5" s="22"/>
      <c r="B5" s="22"/>
      <c r="C5" s="22"/>
      <c r="D5" s="22"/>
      <c r="E5" s="24" t="s">
        <v>2</v>
      </c>
      <c r="F5" s="24" t="s">
        <v>3</v>
      </c>
      <c r="G5" s="21"/>
      <c r="I5" s="22"/>
      <c r="J5" s="22"/>
      <c r="K5" s="22"/>
      <c r="L5" s="22"/>
      <c r="M5" s="24" t="s">
        <v>2</v>
      </c>
      <c r="N5" s="24" t="s">
        <v>3</v>
      </c>
      <c r="O5" s="22"/>
      <c r="Q5" s="22"/>
      <c r="R5" s="22"/>
      <c r="S5" s="22"/>
      <c r="T5" s="22"/>
      <c r="U5" s="22"/>
      <c r="V5" s="22"/>
      <c r="W5" s="22"/>
    </row>
    <row r="6" spans="1:23" ht="12.75">
      <c r="A6" s="25" t="s">
        <v>9</v>
      </c>
      <c r="B6" s="25"/>
      <c r="C6" s="25"/>
      <c r="D6" s="25"/>
      <c r="E6" s="1"/>
      <c r="F6" s="2"/>
      <c r="G6" s="26" t="s">
        <v>7</v>
      </c>
      <c r="I6" s="35" t="s">
        <v>10</v>
      </c>
      <c r="J6" s="35"/>
      <c r="K6" s="35"/>
      <c r="L6" s="35"/>
      <c r="M6" s="1"/>
      <c r="N6" s="2"/>
      <c r="O6" s="26" t="s">
        <v>7</v>
      </c>
      <c r="Q6" s="27" t="s">
        <v>1</v>
      </c>
      <c r="R6" s="28" t="s">
        <v>22</v>
      </c>
      <c r="S6" s="28" t="s">
        <v>23</v>
      </c>
      <c r="T6" s="28" t="s">
        <v>24</v>
      </c>
      <c r="U6" s="28" t="s">
        <v>2</v>
      </c>
      <c r="V6" s="29" t="s">
        <v>3</v>
      </c>
      <c r="W6" s="30" t="s">
        <v>8</v>
      </c>
    </row>
    <row r="7" spans="1:23" ht="12.75">
      <c r="A7" s="31">
        <v>1</v>
      </c>
      <c r="B7" s="32">
        <f>'liste des compétiteurs'!B10</f>
        <v>196500</v>
      </c>
      <c r="C7" s="32">
        <f>'liste des compétiteurs'!C10</f>
        <v>20671000896</v>
      </c>
      <c r="D7" s="32" t="str">
        <f>'liste des compétiteurs'!D10</f>
        <v>MERIGNAC</v>
      </c>
      <c r="E7" s="32" t="str">
        <f>'liste des compétiteurs'!E10</f>
        <v>SAM ROLLER SPORTS</v>
      </c>
      <c r="F7" s="33" t="str">
        <f>'liste des compétiteurs'!F10</f>
        <v>Granjon Zoe</v>
      </c>
      <c r="G7" s="34">
        <v>1</v>
      </c>
      <c r="I7" s="39" t="s">
        <v>11</v>
      </c>
      <c r="J7" s="32">
        <f>IF(G7=1,B7,IF(G8=1,B8,IF(G9=1,B9,IF(G10=1,B10))))</f>
        <v>196500</v>
      </c>
      <c r="K7" s="32">
        <f>IF(G7=1,C7,IF(G8=1,C8,IF(G9=1,C9,IF(G10=1,C10))))</f>
        <v>20671000896</v>
      </c>
      <c r="L7" s="32" t="str">
        <f>IF(G7=1,D7,IF(G8=1,D8,IF(G9=1,D9,IF(G10=1,D10))))</f>
        <v>MERIGNAC</v>
      </c>
      <c r="M7" s="32" t="str">
        <f>IF(G7=1,E7,IF(G8=1,E8,IF(G9=1,E9,IF(G10=1,E10))))</f>
        <v>SAM ROLLER SPORTS</v>
      </c>
      <c r="N7" s="33" t="str">
        <f>IF(G7=1,F7,IF(G8=1,F8,IF(G9=1,F9,IF(G10=1,F10))))</f>
        <v>Granjon Zoe</v>
      </c>
      <c r="O7" s="34">
        <v>1</v>
      </c>
      <c r="Q7" s="36">
        <v>1</v>
      </c>
      <c r="R7" s="32">
        <f>IF($O$7=1,J$7,IF($O$8=1,J$8,IF($O$9=1,J$9,IF($O$10=1,J$10))))</f>
        <v>196500</v>
      </c>
      <c r="S7" s="32">
        <f>IF($O$7=1,K$7,IF($O$8=1,K$8,IF($O$9=1,K$9,IF($O$10=1,K$10))))</f>
        <v>20671000896</v>
      </c>
      <c r="T7" s="32" t="str">
        <f>IF($O$7=1,L$7,IF($O$8=1,L$8,IF($O$9=1,L$9,IF($O$10=1,L$10))))</f>
        <v>MERIGNAC</v>
      </c>
      <c r="U7" s="32" t="str">
        <f>IF($O$7=1,M$7,IF($O$8=1,M$8,IF($O$9=1,M$9,IF($O$10=1,M$10))))</f>
        <v>SAM ROLLER SPORTS</v>
      </c>
      <c r="V7" s="32" t="str">
        <f>IF($O$7=1,N$7,IF($O$8=1,N$8,IF($O$9=1,N$9,IF($O$10=1,N$10))))</f>
        <v>Granjon Zoe</v>
      </c>
      <c r="W7" s="37"/>
    </row>
    <row r="8" spans="1:23" ht="12.75">
      <c r="A8" s="38">
        <v>4</v>
      </c>
      <c r="B8" s="41">
        <f>'liste des compétiteurs'!B13</f>
        <v>42546</v>
      </c>
      <c r="C8" s="41">
        <f>'liste des compétiteurs'!C13</f>
        <v>20671000889</v>
      </c>
      <c r="D8" s="41" t="str">
        <f>'liste des compétiteurs'!D13</f>
        <v>MERY SUR OISE</v>
      </c>
      <c r="E8" s="41" t="str">
        <f>'liste des compétiteurs'!E13</f>
        <v>DRAGON RIDERS</v>
      </c>
      <c r="F8" s="14" t="str">
        <f>'liste des compétiteurs'!F13</f>
        <v>Cochey-Cahuzac Eva</v>
      </c>
      <c r="G8" s="34">
        <v>3</v>
      </c>
      <c r="I8" s="43" t="s">
        <v>12</v>
      </c>
      <c r="J8" s="41">
        <f>IF(G13=1,B13,IF(G14=1,B14,IF(G15=1,B15,IF(G16=1,B16))))</f>
        <v>208741</v>
      </c>
      <c r="K8" s="41">
        <f>IF(G13=1,C13,IF(G14=1,C14,IF(G15=1,C15,IF(G16=1,C16))))</f>
        <v>20671202381</v>
      </c>
      <c r="L8" s="41" t="str">
        <f>IF(G13=1,D13,IF(G14=1,D14,IF(G15=1,D15,IF(G16=1,D16))))</f>
        <v>ARSAC</v>
      </c>
      <c r="M8" s="41" t="str">
        <f>IF(G13=1,E13,IF(G14=1,E14,IF(G15=1,E15,IF(G16=1,E16))))</f>
        <v>SKATE MACHIN ARSACAISE</v>
      </c>
      <c r="N8" s="14" t="str">
        <f>IF(G13=1,F13,IF(G14=1,F14,IF(G15=1,F15,IF(G16=1,F16))))</f>
        <v>Bouquet Alix</v>
      </c>
      <c r="O8" s="34">
        <v>3</v>
      </c>
      <c r="Q8" s="40">
        <v>2</v>
      </c>
      <c r="R8" s="41">
        <f>IF($O$7=2,J$7,IF($O$8=2,J$8,IF($O$9=2,J$9,IF($O$10=2,J$10))))</f>
        <v>196499</v>
      </c>
      <c r="S8" s="41">
        <f>IF($O$7=2,K$7,IF($O$8=2,K$8,IF($O$9=2,K$9,IF($O$10=2,K$10))))</f>
        <v>20671000895</v>
      </c>
      <c r="T8" s="41" t="str">
        <f>IF($O$7=2,L$7,IF($O$8=2,L$8,IF($O$9=2,L$9,IF($O$10=2,L$10))))</f>
        <v>MERIGNAC</v>
      </c>
      <c r="U8" s="41" t="str">
        <f>IF($O$7=2,M$7,IF($O$8=2,M$8,IF($O$9=2,M$9,IF($O$10=2,M$10))))</f>
        <v>SAM ROLLER SPORTS</v>
      </c>
      <c r="V8" s="41" t="str">
        <f>IF($O$7=2,N$7,IF($O$8=2,N$8,IF($O$9=2,N$9,IF($O$10=2,N$10))))</f>
        <v>Granjon Lily</v>
      </c>
      <c r="W8" s="42"/>
    </row>
    <row r="9" spans="1:23" ht="12.75">
      <c r="A9" s="38">
        <v>5</v>
      </c>
      <c r="B9" s="41">
        <f>'liste des compétiteurs'!B14</f>
        <v>196499</v>
      </c>
      <c r="C9" s="41">
        <f>'liste des compétiteurs'!C14</f>
        <v>20671000895</v>
      </c>
      <c r="D9" s="41" t="str">
        <f>'liste des compétiteurs'!D14</f>
        <v>MERIGNAC</v>
      </c>
      <c r="E9" s="41" t="str">
        <f>'liste des compétiteurs'!E14</f>
        <v>SAM ROLLER SPORTS</v>
      </c>
      <c r="F9" s="14" t="str">
        <f>'liste des compétiteurs'!F14</f>
        <v>Granjon Lily</v>
      </c>
      <c r="G9" s="34">
        <v>2</v>
      </c>
      <c r="I9" s="43" t="s">
        <v>13</v>
      </c>
      <c r="J9" s="41">
        <f>IF(G7=2,B7,IF(G8=2,B8,IF(G9=2,B9,IF(G10=2,B10))))</f>
        <v>196499</v>
      </c>
      <c r="K9" s="41">
        <f>IF(G7=2,C7,IF(G8=2,C8,IF(G9=2,C9,IF(G10=2,C10))))</f>
        <v>20671000895</v>
      </c>
      <c r="L9" s="41" t="str">
        <f>IF(G7=2,D7,IF(G8=2,D8,IF(G9=2,D9,IF(G10=2,D10))))</f>
        <v>MERIGNAC</v>
      </c>
      <c r="M9" s="41" t="str">
        <f>IF(G7=2,E7,IF(G8=2,E8,IF(G9=2,E9,IF(G10=2,E10))))</f>
        <v>SAM ROLLER SPORTS</v>
      </c>
      <c r="N9" s="14" t="str">
        <f>IF(G7=2,F7,IF(G8=2,F8,IF(G9=2,F9,IF(G10=2,F10))))</f>
        <v>Granjon Lily</v>
      </c>
      <c r="O9" s="34">
        <v>2</v>
      </c>
      <c r="Q9" s="40">
        <v>3</v>
      </c>
      <c r="R9" s="41">
        <f>IF($O$7=3,J$7,IF($O$8=3,J$8,IF($O$9=3,J$9,IF($O$10=3,J$10))))</f>
        <v>208741</v>
      </c>
      <c r="S9" s="41">
        <f>IF($O$7=3,K$7,IF($O$8=3,K$8,IF($O$9=3,K$9,IF($O$10=3,K$10))))</f>
        <v>20671202381</v>
      </c>
      <c r="T9" s="41" t="str">
        <f>IF($O$7=3,L$7,IF($O$8=3,L$8,IF($O$9=3,L$9,IF($O$10=3,L$10))))</f>
        <v>ARSAC</v>
      </c>
      <c r="U9" s="41" t="str">
        <f>IF($O$7=3,M$7,IF($O$8=3,M$8,IF($O$9=3,M$9,IF($O$10=3,M$10))))</f>
        <v>SKATE MACHIN ARSACAISE</v>
      </c>
      <c r="V9" s="41" t="str">
        <f>IF($O$7=3,N$7,IF($O$8=3,N$8,IF($O$9=3,N$9,IF($O$10=3,N$10))))</f>
        <v>Bouquet Alix</v>
      </c>
      <c r="W9" s="42"/>
    </row>
    <row r="10" spans="1:23" ht="12.75">
      <c r="A10" s="44">
        <v>8</v>
      </c>
      <c r="B10" s="45">
        <f>'liste des compétiteurs'!B17</f>
        <v>0</v>
      </c>
      <c r="C10" s="45">
        <f>'liste des compétiteurs'!C17</f>
        <v>0</v>
      </c>
      <c r="D10" s="45">
        <f>'liste des compétiteurs'!D17</f>
        <v>0</v>
      </c>
      <c r="E10" s="45">
        <f>'liste des compétiteurs'!E17</f>
        <v>0</v>
      </c>
      <c r="F10" s="46">
        <f>'liste des compétiteurs'!F17</f>
        <v>0</v>
      </c>
      <c r="G10" s="47"/>
      <c r="I10" s="48" t="s">
        <v>14</v>
      </c>
      <c r="J10" s="45">
        <f>IF(G13=2,B13,IF(G14=2,B14,IF(G15=2,B15,IF(G16=2,B16))))</f>
        <v>149050</v>
      </c>
      <c r="K10" s="45">
        <f>IF(G13=2,C13,IF(G14=2,C14,IF(G15=2,C15,IF(G16=2,C16))))</f>
        <v>20671202327</v>
      </c>
      <c r="L10" s="45" t="str">
        <f>IF(G13=2,D13,IF(G14=2,D14,IF(G15=2,D15,IF(G16=2,D16))))</f>
        <v>ORLÉANS</v>
      </c>
      <c r="M10" s="45" t="str">
        <f>IF(G13=2,E13,IF(G14=2,E14,IF(G15=2,E15,IF(G16=2,E16))))</f>
        <v>USO ROLLER ACCRO</v>
      </c>
      <c r="N10" s="46" t="str">
        <f>IF(G13=2,F13,IF(G14=2,F14,IF(G15=2,F15,IF(G16=2,F16))))</f>
        <v>Pham-Van-Hue Salome</v>
      </c>
      <c r="O10" s="47">
        <v>4</v>
      </c>
      <c r="Q10" s="40">
        <v>4</v>
      </c>
      <c r="R10" s="41">
        <f>IF($O$7=4,J$7,IF($O$8=4,J$8,IF($O$9=4,J$9,IF($O$10=4,J$10))))</f>
        <v>149050</v>
      </c>
      <c r="S10" s="41">
        <f>IF($O$7=4,K$7,IF($O$8=4,K$8,IF($O$9=4,K$9,IF($O$10=4,K$10))))</f>
        <v>20671202327</v>
      </c>
      <c r="T10" s="41" t="str">
        <f>IF($O$7=4,L$7,IF($O$8=4,L$8,IF($O$9=4,L$9,IF($O$10=4,L$10))))</f>
        <v>ORLÉANS</v>
      </c>
      <c r="U10" s="41" t="str">
        <f>IF($O$7=4,M$7,IF($O$8=4,M$8,IF($O$9=4,M$9,IF($O$10=4,M$10))))</f>
        <v>USO ROLLER ACCRO</v>
      </c>
      <c r="V10" s="41" t="str">
        <f>IF($O$7=4,N$7,IF($O$8=4,N$8,IF($O$9=4,N$9,IF($O$10=4,N$10))))</f>
        <v>Pham-Van-Hue Salome</v>
      </c>
      <c r="W10" s="42"/>
    </row>
    <row r="11" spans="2:23" ht="12.75">
      <c r="B11"/>
      <c r="C11"/>
      <c r="D11"/>
      <c r="Q11" s="40">
        <v>5</v>
      </c>
      <c r="R11" s="41">
        <f>IF($O$13=1,J$13,IF($O$14=1,J$14,IF($O$15=1,J$15,IF($O$16=1,J$16))))</f>
        <v>42546</v>
      </c>
      <c r="S11" s="41">
        <f>IF($O$13=1,K$13,IF($O$14=1,K$14,IF($O$15=1,K$15,IF($O$16=1,K$16))))</f>
        <v>20671000889</v>
      </c>
      <c r="T11" s="41" t="str">
        <f>IF($O$13=1,L$13,IF($O$14=1,L$14,IF($O$15=1,L$15,IF($O$16=1,L$16))))</f>
        <v>MERY SUR OISE</v>
      </c>
      <c r="U11" s="41" t="str">
        <f>IF($O$13=1,M$13,IF($O$14=1,M$14,IF($O$15=1,M$15,IF($O$16=1,M$16))))</f>
        <v>DRAGON RIDERS</v>
      </c>
      <c r="V11" s="41" t="str">
        <f>IF($O$13=1,N$13,IF($O$14=1,N$14,IF($O$15=1,N$15,IF($O$16=1,N$16))))</f>
        <v>Cochey-Cahuzac Eva</v>
      </c>
      <c r="W11" s="42"/>
    </row>
    <row r="12" spans="1:23" ht="12.75">
      <c r="A12" s="25" t="s">
        <v>15</v>
      </c>
      <c r="E12" s="1"/>
      <c r="F12" s="2"/>
      <c r="G12" s="26" t="s">
        <v>7</v>
      </c>
      <c r="I12" s="35" t="s">
        <v>16</v>
      </c>
      <c r="J12" s="1"/>
      <c r="K12" s="1"/>
      <c r="L12" s="1"/>
      <c r="M12" s="1"/>
      <c r="N12" s="2"/>
      <c r="O12" s="26" t="s">
        <v>7</v>
      </c>
      <c r="Q12" s="40">
        <v>6</v>
      </c>
      <c r="R12" s="41">
        <f>IF($O$13=2,J$13,IF($O$14=2,J$14,IF($O$15=2,J$15,IF($O$16=2,J$16))))</f>
        <v>259424</v>
      </c>
      <c r="S12" s="41">
        <f>IF($O$13=2,K$13,IF($O$14=2,K$14,IF($O$15=2,K$15,IF($O$16=2,K$16))))</f>
        <v>20671202336</v>
      </c>
      <c r="T12" s="41" t="str">
        <f>IF($O$13=2,L$13,IF($O$14=2,L$14,IF($O$15=2,L$15,IF($O$16=2,L$16))))</f>
        <v>ORLÉANS</v>
      </c>
      <c r="U12" s="41" t="str">
        <f>IF($O$13=2,M$13,IF($O$14=2,M$14,IF($O$15=2,M$15,IF($O$16=2,M$16))))</f>
        <v>USO ROLLER ACCRO</v>
      </c>
      <c r="V12" s="41" t="str">
        <f>IF($O$13=2,N$13,IF($O$14=2,N$14,IF($O$15=2,N$15,IF($O$16=2,N$16))))</f>
        <v>Pham Van Hue Nahema</v>
      </c>
      <c r="W12" s="42"/>
    </row>
    <row r="13" spans="1:23" ht="12.75">
      <c r="A13" s="31">
        <v>2</v>
      </c>
      <c r="B13" s="32">
        <f>'liste des compétiteurs'!B11</f>
        <v>259424</v>
      </c>
      <c r="C13" s="32">
        <f>'liste des compétiteurs'!C11</f>
        <v>20671202336</v>
      </c>
      <c r="D13" s="32" t="str">
        <f>'liste des compétiteurs'!D11</f>
        <v>ORLÉANS</v>
      </c>
      <c r="E13" s="32" t="str">
        <f>'liste des compétiteurs'!E11</f>
        <v>USO ROLLER ACCRO</v>
      </c>
      <c r="F13" s="33" t="str">
        <f>'liste des compétiteurs'!F11</f>
        <v>Pham Van Hue Nahema</v>
      </c>
      <c r="G13" s="34">
        <v>4</v>
      </c>
      <c r="I13" s="39" t="s">
        <v>17</v>
      </c>
      <c r="J13" s="32">
        <f>IF(G7=3,B7,IF(G8=3,B8,IF(G9=3,B9,IF(G10=3,B10))))</f>
        <v>42546</v>
      </c>
      <c r="K13" s="32">
        <f>IF(G7=3,C7,IF(G8=3,C8,IF(G9=3,C9,IF(G10=3,C10))))</f>
        <v>20671000889</v>
      </c>
      <c r="L13" s="32" t="str">
        <f>IF(G7=3,D7,IF(G8=3,D8,IF(G9=3,D9,IF(G10=3,D10))))</f>
        <v>MERY SUR OISE</v>
      </c>
      <c r="M13" s="32" t="str">
        <f>IF(G7=3,E7,IF(G8=3,E8,IF(G9=3,E9,IF(G10=3,E10))))</f>
        <v>DRAGON RIDERS</v>
      </c>
      <c r="N13" s="33" t="str">
        <f>IF(G7=3,F7,IF(G8=3,F8,IF(G9=3,F9,IF(G10=3,F10))))</f>
        <v>Cochey-Cahuzac Eva</v>
      </c>
      <c r="O13" s="34">
        <v>1</v>
      </c>
      <c r="Q13" s="40">
        <v>7</v>
      </c>
      <c r="R13" s="41">
        <f>IF($O$13=3,J$13,IF($O$14=3,J$14,IF($O$15=3,J$15,IF($O$16=3,J$16))))</f>
        <v>252270</v>
      </c>
      <c r="S13" s="41">
        <f>IF($O$13=3,K$13,IF($O$14=3,K$14,IF($O$15=3,K$15,IF($O$16=3,K$16))))</f>
        <v>20671303269</v>
      </c>
      <c r="T13" s="41" t="str">
        <f>IF($O$13=3,L$13,IF($O$14=3,L$14,IF($O$15=3,L$15,IF($O$16=3,L$16))))</f>
        <v>MERY SUR OISE</v>
      </c>
      <c r="U13" s="41" t="str">
        <f>IF($O$13=3,M$13,IF($O$14=3,M$14,IF($O$15=3,M$15,IF($O$16=3,M$16))))</f>
        <v>DRAGON RIDERS</v>
      </c>
      <c r="V13" s="41" t="str">
        <f>IF($O$13=3,N$13,IF($O$14=3,N$14,IF($O$15=3,N$15,IF($O$16=3,N$16))))</f>
        <v>Amiand Sephora</v>
      </c>
      <c r="W13" s="42"/>
    </row>
    <row r="14" spans="1:23" ht="12.75">
      <c r="A14" s="38">
        <v>3</v>
      </c>
      <c r="B14" s="41">
        <f>'liste des compétiteurs'!B12</f>
        <v>208741</v>
      </c>
      <c r="C14" s="41">
        <f>'liste des compétiteurs'!C12</f>
        <v>20671202381</v>
      </c>
      <c r="D14" s="41" t="str">
        <f>'liste des compétiteurs'!D12</f>
        <v>ARSAC</v>
      </c>
      <c r="E14" s="41" t="str">
        <f>'liste des compétiteurs'!E12</f>
        <v>SKATE MACHIN ARSACAISE</v>
      </c>
      <c r="F14" s="14" t="str">
        <f>'liste des compétiteurs'!F12</f>
        <v>Bouquet Alix</v>
      </c>
      <c r="G14" s="34">
        <v>1</v>
      </c>
      <c r="I14" s="43" t="s">
        <v>18</v>
      </c>
      <c r="J14" s="41">
        <f>IF(G13=3,B13,IF(G14=3,B14,IF(G15=3,B15,IF(G16=3,B16))))</f>
        <v>252270</v>
      </c>
      <c r="K14" s="41">
        <f>IF(G13=3,C13,IF(G14=3,C14,IF(G15=3,C15,IF(G16=3,C16))))</f>
        <v>20671303269</v>
      </c>
      <c r="L14" s="41" t="str">
        <f>IF(G13=3,D13,IF(G14=3,D14,IF(G15=3,D15,IF(G16=3,D16))))</f>
        <v>MERY SUR OISE</v>
      </c>
      <c r="M14" s="41" t="str">
        <f>IF(G13=3,E13,IF(G14=3,E14,IF(G15=3,E15,IF(G16=3,E16))))</f>
        <v>DRAGON RIDERS</v>
      </c>
      <c r="N14" s="14" t="str">
        <f>IF(G13=3,F13,IF(G14=3,F14,IF(G15=3,F15,IF(G16=3,F16))))</f>
        <v>Amiand Sephora</v>
      </c>
      <c r="O14" s="34">
        <v>3</v>
      </c>
      <c r="Q14" s="49"/>
      <c r="R14" s="45"/>
      <c r="S14" s="45"/>
      <c r="T14" s="45"/>
      <c r="U14" s="45"/>
      <c r="V14" s="45"/>
      <c r="W14" s="50"/>
    </row>
    <row r="15" spans="1:15" ht="12.75">
      <c r="A15" s="38">
        <v>6</v>
      </c>
      <c r="B15" s="41">
        <f>'liste des compétiteurs'!B15</f>
        <v>149050</v>
      </c>
      <c r="C15" s="41">
        <f>'liste des compétiteurs'!C15</f>
        <v>20671202327</v>
      </c>
      <c r="D15" s="41" t="str">
        <f>'liste des compétiteurs'!D15</f>
        <v>ORLÉANS</v>
      </c>
      <c r="E15" s="41" t="str">
        <f>'liste des compétiteurs'!E15</f>
        <v>USO ROLLER ACCRO</v>
      </c>
      <c r="F15" s="14" t="str">
        <f>'liste des compétiteurs'!F15</f>
        <v>Pham-Van-Hue Salome</v>
      </c>
      <c r="G15" s="34">
        <v>2</v>
      </c>
      <c r="I15" s="43" t="s">
        <v>19</v>
      </c>
      <c r="J15" s="41" t="b">
        <f>IF(G7=4,B7,IF(G8=4,B8,IF(G9=4,B9,IF(G10=4,B10))))</f>
        <v>0</v>
      </c>
      <c r="K15" s="41" t="b">
        <f>IF(G7=4,C7,IF(G8=4,C8,IF(G9=4,C9,IF(G10=4,C10))))</f>
        <v>0</v>
      </c>
      <c r="L15" s="41" t="b">
        <f>IF(G7=4,D7,IF(G8=4,D8,IF(G9=4,D9,IF(G10=4,D10))))</f>
        <v>0</v>
      </c>
      <c r="M15" s="41" t="b">
        <f>IF(G7=4,E7,IF(G8=4,E8,IF(G9=4,E9,IF(G10=4,E10))))</f>
        <v>0</v>
      </c>
      <c r="N15" s="14" t="b">
        <f>IF(G7=4,F7,IF(G8=4,F8,IF(G9=4,F9,IF(G10=4,F10))))</f>
        <v>0</v>
      </c>
      <c r="O15" s="34"/>
    </row>
    <row r="16" spans="1:15" ht="12.75">
      <c r="A16" s="44">
        <v>7</v>
      </c>
      <c r="B16" s="45">
        <f>'liste des compétiteurs'!B16</f>
        <v>252270</v>
      </c>
      <c r="C16" s="45">
        <f>'liste des compétiteurs'!C16</f>
        <v>20671303269</v>
      </c>
      <c r="D16" s="45" t="str">
        <f>'liste des compétiteurs'!D16</f>
        <v>MERY SUR OISE</v>
      </c>
      <c r="E16" s="45" t="str">
        <f>'liste des compétiteurs'!E16</f>
        <v>DRAGON RIDERS</v>
      </c>
      <c r="F16" s="46" t="str">
        <f>'liste des compétiteurs'!F16</f>
        <v>Amiand Sephora</v>
      </c>
      <c r="G16" s="47">
        <v>3</v>
      </c>
      <c r="I16" s="48" t="s">
        <v>20</v>
      </c>
      <c r="J16" s="45">
        <f>IF(G13=4,B13,IF(G14=4,B14,IF(G15=4,B15,IF(G16=4,B16))))</f>
        <v>259424</v>
      </c>
      <c r="K16" s="45">
        <f>IF(G13=4,C13,IF(G14=4,C14,IF(G15=4,C15,IF(G16=4,C16))))</f>
        <v>20671202336</v>
      </c>
      <c r="L16" s="45" t="str">
        <f>IF(G13=4,D13,IF(G14=4,D14,IF(G15=4,D15,IF(G16=4,D16))))</f>
        <v>ORLÉANS</v>
      </c>
      <c r="M16" s="45" t="str">
        <f>IF(G13=4,E13,IF(G14=4,E14,IF(G15=4,E15,IF(G16=4,E16))))</f>
        <v>USO ROLLER ACCRO</v>
      </c>
      <c r="N16" s="46" t="str">
        <f>IF(G13=4,F13,IF(G14=4,F14,IF(G15=4,F15,IF(G16=4,F16))))</f>
        <v>Pham Van Hue Nahema</v>
      </c>
      <c r="O16" s="47">
        <v>2</v>
      </c>
    </row>
    <row r="17" spans="13:14" ht="12.75">
      <c r="M17" s="1"/>
      <c r="N17" s="2"/>
    </row>
    <row r="18" spans="13:14" ht="12.75">
      <c r="M18" s="1"/>
      <c r="N18" s="2"/>
    </row>
    <row r="25" spans="5:6" ht="12.75">
      <c r="E25" s="1"/>
      <c r="F25" s="2"/>
    </row>
    <row r="26" spans="5:6" ht="12.75">
      <c r="E26" s="1"/>
      <c r="F26" s="2"/>
    </row>
    <row r="27" spans="5:6" ht="12.75">
      <c r="E27" s="1"/>
      <c r="F27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LACROIX Damien</dc:creator>
  <cp:keywords/>
  <dc:description/>
  <cp:lastModifiedBy>pc</cp:lastModifiedBy>
  <cp:lastPrinted>2016-05-22T10:54:14Z</cp:lastPrinted>
  <dcterms:created xsi:type="dcterms:W3CDTF">2014-01-15T07:32:11Z</dcterms:created>
  <dcterms:modified xsi:type="dcterms:W3CDTF">2016-05-23T19:56:23Z</dcterms:modified>
  <cp:category/>
  <cp:version/>
  <cp:contentType/>
  <cp:contentStatus/>
</cp:coreProperties>
</file>